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225" windowWidth="13260" windowHeight="54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/>
  <c r="K48" i="1"/>
  <c r="K53" i="1" s="1"/>
  <c r="L24" i="1"/>
  <c r="L35" i="1" s="1"/>
  <c r="L54" i="1" s="1"/>
  <c r="L48" i="1"/>
  <c r="L53" i="1"/>
  <c r="M24" i="1"/>
  <c r="M35" i="1"/>
  <c r="M48" i="1"/>
  <c r="M53" i="1"/>
  <c r="N24" i="1"/>
  <c r="N35" i="1"/>
  <c r="N48" i="1"/>
  <c r="N53" i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G54" i="1" l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<sst xmlns="http://schemas.openxmlformats.org/spreadsheetml/2006/main" count="402" uniqueCount="399">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</sst>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23" zoomScale="75" workbookViewId="0">
      <selection activeCell="G50" sqref="G5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FS163_CFA_2016_M02</v>
      </c>
    </row>
    <row r="8" spans="1:32" ht="12.95" customHeight="1" x14ac:dyDescent="0.2">
      <c r="D8" s="4" t="s">
        <v>24</v>
      </c>
      <c r="E8" s="4" t="s">
        <v>25</v>
      </c>
      <c r="F8" s="9">
        <v>221958</v>
      </c>
      <c r="G8" s="9">
        <v>311059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221808</v>
      </c>
      <c r="G11" s="9">
        <v>105003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646384</v>
      </c>
      <c r="G12" s="9">
        <v>164700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133282</v>
      </c>
      <c r="G13" s="9">
        <v>66821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32505</v>
      </c>
      <c r="G15" s="9">
        <v>19822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49850</v>
      </c>
      <c r="G19" s="9">
        <v>6540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v>22488221</v>
      </c>
      <c r="G22" s="9">
        <v>419540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2100840</v>
      </c>
      <c r="G23" s="9">
        <v>108579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25894848</v>
      </c>
      <c r="G24" s="10">
        <f t="shared" ref="G24:Q24" si="0">SUM(G8:G23)</f>
        <v>1202064</v>
      </c>
      <c r="H24" s="10">
        <f t="shared" si="0"/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25894848</v>
      </c>
      <c r="G35" s="10">
        <f t="shared" ref="G35:Q35" si="1">SUM(G26:G34)+G24</f>
        <v>1202064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v>3852094</v>
      </c>
      <c r="G37" s="9">
        <v>3345952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269533</v>
      </c>
      <c r="G38" s="9">
        <v>269690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395338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322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v>6159034</v>
      </c>
      <c r="G47" s="9">
        <v>656624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10676321</v>
      </c>
      <c r="G48" s="10">
        <f t="shared" ref="G48:Q48" si="2">SUM(G37:G47)</f>
        <v>4272588</v>
      </c>
      <c r="H48" s="10">
        <f t="shared" si="2"/>
        <v>0</v>
      </c>
      <c r="I48" s="10">
        <f t="shared" si="2"/>
        <v>0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7930876</v>
      </c>
      <c r="G50" s="9">
        <v>1052371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282034</v>
      </c>
      <c r="G52" s="9">
        <v>492852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18889231</v>
      </c>
      <c r="G53" s="10">
        <f t="shared" ref="G53:Q53" si="3">SUM(G50:G52)+G48</f>
        <v>5817811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7005617</v>
      </c>
      <c r="G54" s="10">
        <f t="shared" ref="G54:Q54" si="4">+G35-G53</f>
        <v>-4615747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-358642</v>
      </c>
      <c r="G55" s="12">
        <f>+F56</f>
        <v>6646975</v>
      </c>
      <c r="H55" s="12">
        <f t="shared" ref="H55:Q55" si="5">+G56</f>
        <v>2031228</v>
      </c>
      <c r="I55" s="12">
        <f t="shared" si="5"/>
        <v>2031228</v>
      </c>
      <c r="J55" s="12">
        <f t="shared" si="5"/>
        <v>2031228</v>
      </c>
      <c r="K55" s="12">
        <f t="shared" si="5"/>
        <v>2031228</v>
      </c>
      <c r="L55" s="12">
        <f t="shared" si="5"/>
        <v>2031228</v>
      </c>
      <c r="M55" s="12">
        <f t="shared" si="5"/>
        <v>2031228</v>
      </c>
      <c r="N55" s="12">
        <f t="shared" si="5"/>
        <v>2031228</v>
      </c>
      <c r="O55" s="12">
        <f t="shared" si="5"/>
        <v>2031228</v>
      </c>
      <c r="P55" s="12">
        <f t="shared" si="5"/>
        <v>2031228</v>
      </c>
      <c r="Q55" s="12">
        <f t="shared" si="5"/>
        <v>2031228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6646975</v>
      </c>
      <c r="G56" s="10">
        <f t="shared" ref="G56:Q56" si="6">+G54+G55</f>
        <v>2031228</v>
      </c>
      <c r="H56" s="10">
        <f t="shared" si="6"/>
        <v>2031228</v>
      </c>
      <c r="I56" s="10">
        <f t="shared" si="6"/>
        <v>2031228</v>
      </c>
      <c r="J56" s="10">
        <f t="shared" si="6"/>
        <v>2031228</v>
      </c>
      <c r="K56" s="10">
        <f t="shared" si="6"/>
        <v>2031228</v>
      </c>
      <c r="L56" s="10">
        <f t="shared" si="6"/>
        <v>2031228</v>
      </c>
      <c r="M56" s="10">
        <f t="shared" si="6"/>
        <v>2031228</v>
      </c>
      <c r="N56" s="10">
        <f t="shared" si="6"/>
        <v>2031228</v>
      </c>
      <c r="O56" s="10">
        <f t="shared" si="6"/>
        <v>2031228</v>
      </c>
      <c r="P56" s="10">
        <f t="shared" si="6"/>
        <v>2031228</v>
      </c>
      <c r="Q56" s="10">
        <f t="shared" si="6"/>
        <v>2031228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Thandi Gwala</cp:lastModifiedBy>
  <dcterms:created xsi:type="dcterms:W3CDTF">2009-09-09T13:00:57Z</dcterms:created>
  <dcterms:modified xsi:type="dcterms:W3CDTF">2015-09-10T14:34:45Z</dcterms:modified>
</cp:coreProperties>
</file>